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RF" sheetId="1" r:id="rId1"/>
    <sheet name=" R VAR" sheetId="2" r:id="rId2"/>
    <sheet name="Detalhamento" sheetId="3" r:id="rId3"/>
  </sheets>
  <definedNames>
    <definedName name="_xlnm.Print_Area" localSheetId="1">' R VAR'!$A$1:$M$38</definedName>
    <definedName name="_xlnm.Print_Area" localSheetId="2">'Detalhamento'!$A$1:$B$38</definedName>
    <definedName name="_xlnm.Print_Area" localSheetId="0">'TRF'!$A$1:$O$38</definedName>
  </definedNames>
  <calcPr fullCalcOnLoad="1"/>
</workbook>
</file>

<file path=xl/sharedStrings.xml><?xml version="1.0" encoding="utf-8"?>
<sst xmlns="http://schemas.openxmlformats.org/spreadsheetml/2006/main" count="123" uniqueCount="87">
  <si>
    <t>JAN</t>
  </si>
  <si>
    <t>FEV</t>
  </si>
  <si>
    <t>MAR</t>
  </si>
  <si>
    <t>ABR</t>
  </si>
  <si>
    <t>JUN</t>
  </si>
  <si>
    <t>JUL</t>
  </si>
  <si>
    <t>AGO</t>
  </si>
  <si>
    <t>SET</t>
  </si>
  <si>
    <t>OUT</t>
  </si>
  <si>
    <t>NOV</t>
  </si>
  <si>
    <t>DEZ</t>
  </si>
  <si>
    <t>TOTAL</t>
  </si>
  <si>
    <t>ATIVOS:</t>
  </si>
  <si>
    <t>INATIVOS:</t>
  </si>
  <si>
    <t>APOSENTADOS</t>
  </si>
  <si>
    <t>SERVIDORES:</t>
  </si>
  <si>
    <t>MAGISTRADOS:</t>
  </si>
  <si>
    <t>INSTITUIDORES DE PENSÃO</t>
  </si>
  <si>
    <t>BENEFICIÁRIOS DE PENSÃO</t>
  </si>
  <si>
    <t>EM DISPONIBILIDADE</t>
  </si>
  <si>
    <t>MAI</t>
  </si>
  <si>
    <t>JAN/DEZ</t>
  </si>
  <si>
    <t>FEV/JAN</t>
  </si>
  <si>
    <t>MAR/FEV</t>
  </si>
  <si>
    <t>ABR/MAR</t>
  </si>
  <si>
    <t>MAI/ABR</t>
  </si>
  <si>
    <t>JUN/MAI</t>
  </si>
  <si>
    <t>JUL/JUN</t>
  </si>
  <si>
    <t>AGO/JUL</t>
  </si>
  <si>
    <t>SET/AGO</t>
  </si>
  <si>
    <t>OUT/SET</t>
  </si>
  <si>
    <t>NOV/OUT</t>
  </si>
  <si>
    <t>DEZ/NOV</t>
  </si>
  <si>
    <t>Efetivos em exercício na Unidade de Origem</t>
  </si>
  <si>
    <t>Cedidos para JF</t>
  </si>
  <si>
    <t>Cedidos para outros órgãos</t>
  </si>
  <si>
    <t>Requisitados da JF</t>
  </si>
  <si>
    <t>TOTAL DE SERVIDORES DA JUSTIÇA FEDERAL</t>
  </si>
  <si>
    <t>Convocados</t>
  </si>
  <si>
    <t>Em exercício na Unidade de Origem</t>
  </si>
  <si>
    <t>REQUISITADOS DE OUTROS ÓRGÃOS</t>
  </si>
  <si>
    <t>CLT - SEM VÍNCULO</t>
  </si>
  <si>
    <t>a) ATIVOS:</t>
  </si>
  <si>
    <t>b) SERVIDORES:</t>
  </si>
  <si>
    <t>c) TOTAL DE SERVIDORES DA JUSTIÇA FEDERAL</t>
  </si>
  <si>
    <t>c.1)  Efetivos em exercício na Unidade de Origem</t>
  </si>
  <si>
    <t>c.2) Cedidos para JF</t>
  </si>
  <si>
    <t>c.3) Cedidos para outros órgãos</t>
  </si>
  <si>
    <t>c.4) Requisitados da JF</t>
  </si>
  <si>
    <t>d) REQUISITADOS DE OUTROS ÓRGÃOS</t>
  </si>
  <si>
    <t>e) CLT - SEM VÍNCULO</t>
  </si>
  <si>
    <t>f) EM DISPONIBILIDADE</t>
  </si>
  <si>
    <t>g) MAGISTRADOS:</t>
  </si>
  <si>
    <t>g.1) Em exercício na Unidade de Origem</t>
  </si>
  <si>
    <t>h) EM DISPONIBILIDADE</t>
  </si>
  <si>
    <t>i) INATIVOS:</t>
  </si>
  <si>
    <t>j.1) APOSENTADOS</t>
  </si>
  <si>
    <t>j.2) INSTITUIDORES DE PENSÃO</t>
  </si>
  <si>
    <t>j.3) BENEFICIÁRIOS DE PENSÃO</t>
  </si>
  <si>
    <t>j) SERVIDORES:</t>
  </si>
  <si>
    <t>k) MAGISTRADOS:</t>
  </si>
  <si>
    <t>k.1) APOSENTADOS</t>
  </si>
  <si>
    <t>k.2) INSTITUIDORES DE PENSÃO</t>
  </si>
  <si>
    <t>k.3) BENEFICIÁRIOS DE PENSÃO</t>
  </si>
  <si>
    <t>não entra no somatório para evitar duplicidade</t>
  </si>
  <si>
    <t>L)TOTAL</t>
  </si>
  <si>
    <t>a= (b + g)</t>
  </si>
  <si>
    <t>não entra no somatório</t>
  </si>
  <si>
    <t>g.2) Cedido para a JF</t>
  </si>
  <si>
    <t>g.3) Cedido para outros órgãos</t>
  </si>
  <si>
    <t>g.4) Convocados</t>
  </si>
  <si>
    <t>Cedido para a JF</t>
  </si>
  <si>
    <t>Cedido para outros órgãos</t>
  </si>
  <si>
    <t>L = (a + i)</t>
  </si>
  <si>
    <t>k = (k.1 + k.2)</t>
  </si>
  <si>
    <t>j = (j.1 + j.2)</t>
  </si>
  <si>
    <t>i= (j + k)</t>
  </si>
  <si>
    <t>g = (g.1 + g.2 + g.3 + h)</t>
  </si>
  <si>
    <t>b = (c + d + e + f)</t>
  </si>
  <si>
    <t>c = (c.1 + c.2 + c.3)</t>
  </si>
  <si>
    <t>QUANTIDADE FÍSICA/2014</t>
  </si>
  <si>
    <t xml:space="preserve">UNIDADE: </t>
  </si>
  <si>
    <t>VARIAÇÃO DA QUANTIDADE FÍSICA/2014</t>
  </si>
  <si>
    <t xml:space="preserve"> </t>
  </si>
  <si>
    <t>UNIDADE: TRF 1ª Região</t>
  </si>
  <si>
    <t>UNIDADE: TRF 1ª REGIÃO</t>
  </si>
  <si>
    <t>QUANTIDADE FÍSICA/2021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</si>
</sst>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&quot;R$&quot;#,##0_);\(&quot;R$&quot;#,##0\)"/>
    <numFmt numFmtId="172" formatCode="#,##0.0"/>
    <numFmt numFmtId="173" formatCode="_([$€-2]* #,##0.00_);_([$€-2]* \(#,##0.00\);_([$€-2]* &quot;-&quot;??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double"/>
      <bottom style="double"/>
    </border>
    <border>
      <left/>
      <right style="thin"/>
      <top/>
      <bottom/>
    </border>
    <border>
      <left style="double"/>
      <right style="thin"/>
      <top/>
      <bottom/>
    </border>
    <border>
      <left/>
      <right style="thin"/>
      <top style="double"/>
      <bottom style="thin"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7" fillId="0" borderId="0" applyFill="0" applyBorder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9" applyNumberFormat="0" applyFill="0" applyAlignment="0" applyProtection="0"/>
    <xf numFmtId="172" fontId="7" fillId="0" borderId="0" applyFill="0" applyBorder="0" applyAlignment="0" applyProtection="0"/>
    <xf numFmtId="3" fontId="7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Continuous" vertical="center" wrapText="1"/>
    </xf>
    <xf numFmtId="10" fontId="3" fillId="0" borderId="11" xfId="0" applyNumberFormat="1" applyFont="1" applyBorder="1" applyAlignment="1">
      <alignment vertical="center"/>
    </xf>
    <xf numFmtId="10" fontId="2" fillId="0" borderId="11" xfId="0" applyNumberFormat="1" applyFont="1" applyBorder="1" applyAlignment="1">
      <alignment vertical="center"/>
    </xf>
    <xf numFmtId="10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0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17" fontId="3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3" fontId="3" fillId="0" borderId="17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/>
    </xf>
    <xf numFmtId="49" fontId="3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10" fontId="2" fillId="0" borderId="18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10" fontId="2" fillId="0" borderId="19" xfId="0" applyNumberFormat="1" applyFont="1" applyBorder="1" applyAlignment="1">
      <alignment vertical="center"/>
    </xf>
    <xf numFmtId="10" fontId="6" fillId="0" borderId="15" xfId="0" applyNumberFormat="1" applyFont="1" applyBorder="1" applyAlignment="1">
      <alignment/>
    </xf>
    <xf numFmtId="10" fontId="3" fillId="0" borderId="17" xfId="0" applyNumberFormat="1" applyFont="1" applyBorder="1" applyAlignment="1">
      <alignment vertical="center"/>
    </xf>
    <xf numFmtId="10" fontId="6" fillId="0" borderId="21" xfId="0" applyNumberFormat="1" applyFont="1" applyBorder="1" applyAlignment="1">
      <alignment/>
    </xf>
    <xf numFmtId="10" fontId="4" fillId="0" borderId="16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2" fillId="0" borderId="23" xfId="0" applyFont="1" applyBorder="1" applyAlignment="1">
      <alignment vertical="center"/>
    </xf>
    <xf numFmtId="17" fontId="3" fillId="0" borderId="24" xfId="0" applyNumberFormat="1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Continuous" vertical="center"/>
    </xf>
    <xf numFmtId="3" fontId="3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0" fontId="10" fillId="0" borderId="28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/>
    </xf>
    <xf numFmtId="0" fontId="5" fillId="0" borderId="21" xfId="0" applyFont="1" applyBorder="1" applyAlignment="1">
      <alignment horizontal="left" vertical="center"/>
    </xf>
    <xf numFmtId="3" fontId="6" fillId="0" borderId="36" xfId="0" applyNumberFormat="1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10" fontId="3" fillId="0" borderId="27" xfId="0" applyNumberFormat="1" applyFont="1" applyBorder="1" applyAlignment="1">
      <alignment vertical="center"/>
    </xf>
    <xf numFmtId="10" fontId="3" fillId="0" borderId="29" xfId="0" applyNumberFormat="1" applyFont="1" applyBorder="1" applyAlignment="1">
      <alignment vertical="center"/>
    </xf>
    <xf numFmtId="10" fontId="3" fillId="0" borderId="30" xfId="0" applyNumberFormat="1" applyFont="1" applyBorder="1" applyAlignment="1">
      <alignment vertical="center"/>
    </xf>
    <xf numFmtId="10" fontId="2" fillId="0" borderId="30" xfId="0" applyNumberFormat="1" applyFont="1" applyBorder="1" applyAlignment="1">
      <alignment vertical="center"/>
    </xf>
    <xf numFmtId="10" fontId="2" fillId="0" borderId="32" xfId="0" applyNumberFormat="1" applyFont="1" applyBorder="1" applyAlignment="1">
      <alignment vertical="center"/>
    </xf>
    <xf numFmtId="10" fontId="2" fillId="0" borderId="29" xfId="0" applyNumberFormat="1" applyFont="1" applyBorder="1" applyAlignment="1">
      <alignment vertical="center"/>
    </xf>
    <xf numFmtId="10" fontId="2" fillId="0" borderId="33" xfId="0" applyNumberFormat="1" applyFont="1" applyBorder="1" applyAlignment="1">
      <alignment vertical="center"/>
    </xf>
    <xf numFmtId="10" fontId="2" fillId="0" borderId="34" xfId="0" applyNumberFormat="1" applyFont="1" applyBorder="1" applyAlignment="1">
      <alignment vertical="center"/>
    </xf>
    <xf numFmtId="10" fontId="6" fillId="0" borderId="35" xfId="0" applyNumberFormat="1" applyFont="1" applyBorder="1" applyAlignment="1">
      <alignment/>
    </xf>
    <xf numFmtId="10" fontId="6" fillId="0" borderId="36" xfId="0" applyNumberFormat="1" applyFont="1" applyBorder="1" applyAlignment="1">
      <alignment/>
    </xf>
    <xf numFmtId="10" fontId="4" fillId="0" borderId="2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1" xfId="34"/>
    <cellStyle name="Cabeçalho 2" xfId="35"/>
    <cellStyle name="Cálculo" xfId="36"/>
    <cellStyle name="Célula de Verificação" xfId="37"/>
    <cellStyle name="Célula Vinculada" xfId="38"/>
    <cellStyle name="Dat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uro" xfId="47"/>
    <cellStyle name="Fixo" xfId="48"/>
    <cellStyle name="Incorreto" xfId="49"/>
    <cellStyle name="Currency" xfId="50"/>
    <cellStyle name="Currency [0]" xfId="51"/>
    <cellStyle name="Moeda0" xfId="52"/>
    <cellStyle name="Neutra" xfId="53"/>
    <cellStyle name="Normal 2" xfId="54"/>
    <cellStyle name="Normal 2 2" xfId="55"/>
    <cellStyle name="Normal 2 3" xfId="56"/>
    <cellStyle name="Normal 2 4" xfId="57"/>
    <cellStyle name="Normal 3" xfId="58"/>
    <cellStyle name="Normal 4" xfId="59"/>
    <cellStyle name="Normal 6" xfId="60"/>
    <cellStyle name="Nota" xfId="61"/>
    <cellStyle name="Percentual" xfId="62"/>
    <cellStyle name="Ponto" xfId="63"/>
    <cellStyle name="Percent" xfId="64"/>
    <cellStyle name="Saída" xfId="65"/>
    <cellStyle name="Separador de m" xfId="66"/>
    <cellStyle name="Comma [0]" xfId="67"/>
    <cellStyle name="Separador de milhares 167" xfId="68"/>
    <cellStyle name="Separador de milhares 2" xfId="69"/>
    <cellStyle name="Separador de milhares 3" xfId="70"/>
    <cellStyle name="Separador de milhares 3 2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itulo1" xfId="79"/>
    <cellStyle name="Titulo2" xfId="80"/>
    <cellStyle name="Total" xfId="81"/>
    <cellStyle name="Comma" xfId="82"/>
    <cellStyle name="Vírgula0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="90" zoomScaleNormal="90" zoomScaleSheetLayoutView="89" zoomScalePageLayoutView="90" workbookViewId="0" topLeftCell="A13">
      <selection activeCell="F34" sqref="F34"/>
    </sheetView>
  </sheetViews>
  <sheetFormatPr defaultColWidth="11.421875" defaultRowHeight="12.75"/>
  <cols>
    <col min="1" max="1" width="67.57421875" style="1" customWidth="1"/>
    <col min="2" max="2" width="11.8515625" style="1" customWidth="1"/>
    <col min="3" max="3" width="9.00390625" style="1" bestFit="1" customWidth="1"/>
    <col min="4" max="12" width="9.00390625" style="1" customWidth="1"/>
    <col min="13" max="14" width="8.00390625" style="1" customWidth="1"/>
    <col min="15" max="15" width="9.8515625" style="1" bestFit="1" customWidth="1"/>
    <col min="16" max="16384" width="11.421875" style="1" customWidth="1"/>
  </cols>
  <sheetData>
    <row r="1" spans="1:15" ht="20.25">
      <c r="A1" s="103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4" ht="20.25">
      <c r="A2" s="2" t="s">
        <v>85</v>
      </c>
      <c r="B2" s="2"/>
      <c r="H2" s="11"/>
      <c r="I2" s="11"/>
      <c r="J2" s="11"/>
      <c r="K2" s="11"/>
      <c r="L2" s="11"/>
      <c r="M2" s="16"/>
      <c r="N2" s="11"/>
    </row>
    <row r="3" spans="1:2" ht="15.75" thickBot="1">
      <c r="A3" s="3"/>
      <c r="B3" s="3"/>
    </row>
    <row r="4" spans="1:15" s="6" customFormat="1" ht="16.5" thickBot="1" thickTop="1">
      <c r="A4" s="64"/>
      <c r="B4" s="65">
        <v>44166</v>
      </c>
      <c r="C4" s="66" t="s">
        <v>0</v>
      </c>
      <c r="D4" s="66" t="s">
        <v>1</v>
      </c>
      <c r="E4" s="67" t="s">
        <v>2</v>
      </c>
      <c r="F4" s="66" t="s">
        <v>3</v>
      </c>
      <c r="G4" s="68" t="s">
        <v>20</v>
      </c>
      <c r="H4" s="66" t="s">
        <v>4</v>
      </c>
      <c r="I4" s="66" t="s">
        <v>5</v>
      </c>
      <c r="J4" s="66" t="s">
        <v>6</v>
      </c>
      <c r="K4" s="66" t="s">
        <v>7</v>
      </c>
      <c r="L4" s="68" t="s">
        <v>8</v>
      </c>
      <c r="M4" s="66" t="s">
        <v>9</v>
      </c>
      <c r="N4" s="66" t="s">
        <v>10</v>
      </c>
      <c r="O4" s="69" t="s">
        <v>11</v>
      </c>
    </row>
    <row r="5" spans="1:15" s="8" customFormat="1" ht="21.75" thickBot="1" thickTop="1">
      <c r="A5" s="24" t="s">
        <v>12</v>
      </c>
      <c r="B5" s="25">
        <v>26</v>
      </c>
      <c r="C5" s="25">
        <v>26</v>
      </c>
      <c r="D5" s="25">
        <f>SUM(D7,D17)</f>
        <v>26</v>
      </c>
      <c r="E5" s="25">
        <f aca="true" t="shared" si="0" ref="E5:N5">SUM(E7,E17)</f>
        <v>24</v>
      </c>
      <c r="F5" s="25">
        <f t="shared" si="0"/>
        <v>24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70">
        <f>SUM(C5:N5)</f>
        <v>100</v>
      </c>
    </row>
    <row r="6" spans="1:15" s="8" customFormat="1" ht="10.5" customHeight="1" thickBot="1" thickTop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70"/>
    </row>
    <row r="7" spans="1:15" ht="18.75" thickTop="1">
      <c r="A7" s="71" t="s">
        <v>15</v>
      </c>
      <c r="B7" s="22">
        <f aca="true" t="shared" si="1" ref="B7:N7">SUM(B8,B13,B14,B15)</f>
        <v>0</v>
      </c>
      <c r="C7" s="22">
        <f t="shared" si="1"/>
        <v>0</v>
      </c>
      <c r="D7" s="22">
        <f>SUM(D8,D13,D14,D15)</f>
        <v>0</v>
      </c>
      <c r="E7" s="22">
        <f t="shared" si="1"/>
        <v>0</v>
      </c>
      <c r="F7" s="22">
        <f t="shared" si="1"/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22">
        <f t="shared" si="1"/>
        <v>0</v>
      </c>
      <c r="M7" s="22">
        <f t="shared" si="1"/>
        <v>0</v>
      </c>
      <c r="N7" s="22">
        <f t="shared" si="1"/>
        <v>0</v>
      </c>
      <c r="O7" s="72">
        <f aca="true" t="shared" si="2" ref="O7:O36">SUM(C7:N7)</f>
        <v>0</v>
      </c>
    </row>
    <row r="8" spans="1:15" ht="18">
      <c r="A8" s="71" t="s">
        <v>37</v>
      </c>
      <c r="B8" s="7">
        <f aca="true" t="shared" si="3" ref="B8:N8">SUM(B9,B10,B11)</f>
        <v>0</v>
      </c>
      <c r="C8" s="7">
        <f t="shared" si="3"/>
        <v>0</v>
      </c>
      <c r="D8" s="7">
        <f>SUM(D9,D10,D11)</f>
        <v>0</v>
      </c>
      <c r="E8" s="7">
        <f>SUM(E9,E10,E11)</f>
        <v>0</v>
      </c>
      <c r="F8" s="7">
        <f t="shared" si="3"/>
        <v>0</v>
      </c>
      <c r="G8" s="7">
        <f t="shared" si="3"/>
        <v>0</v>
      </c>
      <c r="H8" s="7">
        <f t="shared" si="3"/>
        <v>0</v>
      </c>
      <c r="I8" s="7">
        <f t="shared" si="3"/>
        <v>0</v>
      </c>
      <c r="J8" s="7">
        <f t="shared" si="3"/>
        <v>0</v>
      </c>
      <c r="K8" s="7">
        <f t="shared" si="3"/>
        <v>0</v>
      </c>
      <c r="L8" s="7">
        <f t="shared" si="3"/>
        <v>0</v>
      </c>
      <c r="M8" s="7">
        <f t="shared" si="3"/>
        <v>0</v>
      </c>
      <c r="N8" s="7">
        <f t="shared" si="3"/>
        <v>0</v>
      </c>
      <c r="O8" s="73">
        <f>SUM(C8:N8)</f>
        <v>0</v>
      </c>
    </row>
    <row r="9" spans="1:15" ht="18">
      <c r="A9" s="74" t="s">
        <v>33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3">
        <f t="shared" si="2"/>
        <v>0</v>
      </c>
    </row>
    <row r="10" spans="1:15" ht="18">
      <c r="A10" s="74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3">
        <f t="shared" si="2"/>
        <v>0</v>
      </c>
    </row>
    <row r="11" spans="1:15" ht="18">
      <c r="A11" s="74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3">
        <f t="shared" si="2"/>
        <v>0</v>
      </c>
    </row>
    <row r="12" spans="1:15" ht="18">
      <c r="A12" s="74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3">
        <f t="shared" si="2"/>
        <v>0</v>
      </c>
    </row>
    <row r="13" spans="1:15" ht="18">
      <c r="A13" s="71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3">
        <f t="shared" si="2"/>
        <v>0</v>
      </c>
    </row>
    <row r="14" spans="1:15" ht="18">
      <c r="A14" s="71" t="s">
        <v>41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3">
        <f t="shared" si="2"/>
        <v>0</v>
      </c>
    </row>
    <row r="15" spans="1:15" ht="18">
      <c r="A15" s="71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75">
        <f t="shared" si="2"/>
        <v>0</v>
      </c>
    </row>
    <row r="16" spans="1:15" ht="9" customHeight="1" thickBot="1">
      <c r="A16" s="7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77"/>
    </row>
    <row r="17" spans="1:15" s="3" customFormat="1" ht="19.5" thickBot="1" thickTop="1">
      <c r="A17" s="37" t="s">
        <v>16</v>
      </c>
      <c r="B17" s="25">
        <v>26</v>
      </c>
      <c r="C17" s="25">
        <v>26</v>
      </c>
      <c r="D17" s="25">
        <f aca="true" t="shared" si="4" ref="D17:N17">SUM(D18,D19,D20,D22)</f>
        <v>26</v>
      </c>
      <c r="E17" s="25">
        <f t="shared" si="4"/>
        <v>24</v>
      </c>
      <c r="F17" s="25">
        <f t="shared" si="4"/>
        <v>24</v>
      </c>
      <c r="G17" s="25">
        <f t="shared" si="4"/>
        <v>0</v>
      </c>
      <c r="H17" s="25">
        <f t="shared" si="4"/>
        <v>0</v>
      </c>
      <c r="I17" s="25">
        <f t="shared" si="4"/>
        <v>0</v>
      </c>
      <c r="J17" s="25">
        <f t="shared" si="4"/>
        <v>0</v>
      </c>
      <c r="K17" s="25">
        <f t="shared" si="4"/>
        <v>0</v>
      </c>
      <c r="L17" s="25">
        <f t="shared" si="4"/>
        <v>0</v>
      </c>
      <c r="M17" s="25">
        <f t="shared" si="4"/>
        <v>0</v>
      </c>
      <c r="N17" s="25">
        <f t="shared" si="4"/>
        <v>0</v>
      </c>
      <c r="O17" s="70">
        <f t="shared" si="2"/>
        <v>100</v>
      </c>
    </row>
    <row r="18" spans="1:15" ht="18.75" thickTop="1">
      <c r="A18" s="74" t="s">
        <v>39</v>
      </c>
      <c r="B18" s="35">
        <v>26</v>
      </c>
      <c r="C18" s="35">
        <v>26</v>
      </c>
      <c r="D18" s="35">
        <v>26</v>
      </c>
      <c r="E18" s="35">
        <v>24</v>
      </c>
      <c r="F18" s="35">
        <v>24</v>
      </c>
      <c r="G18" s="35"/>
      <c r="H18" s="35"/>
      <c r="I18" s="35"/>
      <c r="J18" s="35"/>
      <c r="K18" s="35"/>
      <c r="L18" s="35"/>
      <c r="M18" s="35"/>
      <c r="N18" s="35"/>
      <c r="O18" s="78">
        <f t="shared" si="2"/>
        <v>100</v>
      </c>
    </row>
    <row r="19" spans="1:15" ht="18">
      <c r="A19" s="74" t="s">
        <v>71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75">
        <f t="shared" si="2"/>
        <v>0</v>
      </c>
    </row>
    <row r="20" spans="1:15" ht="18">
      <c r="A20" s="74" t="s">
        <v>72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79">
        <f t="shared" si="2"/>
        <v>0</v>
      </c>
    </row>
    <row r="21" spans="1:15" ht="18">
      <c r="A21" s="80" t="s">
        <v>38</v>
      </c>
      <c r="B21" s="10">
        <v>43</v>
      </c>
      <c r="C21" s="10">
        <v>43</v>
      </c>
      <c r="D21" s="10">
        <v>43</v>
      </c>
      <c r="E21" s="10">
        <v>42</v>
      </c>
      <c r="F21" s="10">
        <v>42</v>
      </c>
      <c r="G21" s="10"/>
      <c r="H21" s="10"/>
      <c r="I21" s="10"/>
      <c r="J21" s="10"/>
      <c r="K21" s="10"/>
      <c r="L21" s="10"/>
      <c r="M21" s="10"/>
      <c r="N21" s="10"/>
      <c r="O21" s="79">
        <f t="shared" si="2"/>
        <v>170</v>
      </c>
    </row>
    <row r="22" spans="1:15" ht="18.75" thickBot="1">
      <c r="A22" s="71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79">
        <f t="shared" si="2"/>
        <v>0</v>
      </c>
    </row>
    <row r="23" spans="1:15" ht="7.5" customHeight="1" thickBot="1" thickTop="1">
      <c r="A23" s="8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82"/>
    </row>
    <row r="24" spans="1:17" s="3" customFormat="1" ht="21.75" thickBot="1" thickTop="1">
      <c r="A24" s="24" t="s">
        <v>13</v>
      </c>
      <c r="B24" s="27">
        <f>SUM(B26,B31)</f>
        <v>30</v>
      </c>
      <c r="C24" s="27">
        <f aca="true" t="shared" si="5" ref="C24:N24">SUM(C26,C31)</f>
        <v>30</v>
      </c>
      <c r="D24" s="27">
        <f t="shared" si="5"/>
        <v>30</v>
      </c>
      <c r="E24" s="27">
        <f t="shared" si="5"/>
        <v>32</v>
      </c>
      <c r="F24" s="27">
        <f t="shared" si="5"/>
        <v>32</v>
      </c>
      <c r="G24" s="27">
        <f t="shared" si="5"/>
        <v>0</v>
      </c>
      <c r="H24" s="27">
        <f t="shared" si="5"/>
        <v>0</v>
      </c>
      <c r="I24" s="27">
        <f t="shared" si="5"/>
        <v>0</v>
      </c>
      <c r="J24" s="27">
        <f t="shared" si="5"/>
        <v>0</v>
      </c>
      <c r="K24" s="27">
        <f t="shared" si="5"/>
        <v>0</v>
      </c>
      <c r="L24" s="27">
        <f t="shared" si="5"/>
        <v>0</v>
      </c>
      <c r="M24" s="27">
        <f t="shared" si="5"/>
        <v>0</v>
      </c>
      <c r="N24" s="27">
        <f t="shared" si="5"/>
        <v>0</v>
      </c>
      <c r="O24" s="83">
        <f t="shared" si="2"/>
        <v>124</v>
      </c>
      <c r="Q24" s="20"/>
    </row>
    <row r="25" spans="1:17" s="3" customFormat="1" ht="7.5" customHeight="1" thickBot="1" thickTop="1">
      <c r="A25" s="84"/>
      <c r="B25" s="33" t="s">
        <v>83</v>
      </c>
      <c r="C25" s="33" t="s">
        <v>83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85"/>
      <c r="Q25" s="20"/>
    </row>
    <row r="26" spans="1:17" s="3" customFormat="1" ht="19.5" thickBot="1" thickTop="1">
      <c r="A26" s="37" t="s">
        <v>15</v>
      </c>
      <c r="B26" s="25">
        <f aca="true" t="shared" si="6" ref="B26:N26">SUM(B27,B28)</f>
        <v>0</v>
      </c>
      <c r="C26" s="25">
        <f t="shared" si="6"/>
        <v>0</v>
      </c>
      <c r="D26" s="25">
        <f t="shared" si="6"/>
        <v>0</v>
      </c>
      <c r="E26" s="25">
        <f t="shared" si="6"/>
        <v>0</v>
      </c>
      <c r="F26" s="25">
        <f t="shared" si="6"/>
        <v>0</v>
      </c>
      <c r="G26" s="25">
        <f t="shared" si="6"/>
        <v>0</v>
      </c>
      <c r="H26" s="25">
        <f t="shared" si="6"/>
        <v>0</v>
      </c>
      <c r="I26" s="25">
        <f t="shared" si="6"/>
        <v>0</v>
      </c>
      <c r="J26" s="25">
        <f t="shared" si="6"/>
        <v>0</v>
      </c>
      <c r="K26" s="25">
        <f t="shared" si="6"/>
        <v>0</v>
      </c>
      <c r="L26" s="25">
        <f t="shared" si="6"/>
        <v>0</v>
      </c>
      <c r="M26" s="25">
        <f t="shared" si="6"/>
        <v>0</v>
      </c>
      <c r="N26" s="25">
        <f t="shared" si="6"/>
        <v>0</v>
      </c>
      <c r="O26" s="70">
        <f t="shared" si="2"/>
        <v>0</v>
      </c>
      <c r="Q26" s="20"/>
    </row>
    <row r="27" spans="1:17" ht="15" thickTop="1">
      <c r="A27" s="86" t="s">
        <v>14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78">
        <f t="shared" si="2"/>
        <v>0</v>
      </c>
      <c r="Q27" s="11"/>
    </row>
    <row r="28" spans="1:15" ht="14.25">
      <c r="A28" s="87" t="s">
        <v>17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5">
        <f t="shared" si="2"/>
        <v>0</v>
      </c>
    </row>
    <row r="29" spans="1:15" ht="14.25">
      <c r="A29" s="88" t="s">
        <v>18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5">
        <f t="shared" si="2"/>
        <v>0</v>
      </c>
    </row>
    <row r="30" spans="1:15" ht="11.25" customHeight="1" thickBot="1">
      <c r="A30" s="8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79">
        <f t="shared" si="2"/>
        <v>0</v>
      </c>
    </row>
    <row r="31" spans="1:15" s="3" customFormat="1" ht="19.5" thickBot="1" thickTop="1">
      <c r="A31" s="37" t="s">
        <v>16</v>
      </c>
      <c r="B31" s="25">
        <f aca="true" t="shared" si="7" ref="B31:N31">SUM(B32,B33)</f>
        <v>30</v>
      </c>
      <c r="C31" s="25">
        <f t="shared" si="7"/>
        <v>30</v>
      </c>
      <c r="D31" s="25">
        <f t="shared" si="7"/>
        <v>30</v>
      </c>
      <c r="E31" s="25">
        <f t="shared" si="7"/>
        <v>32</v>
      </c>
      <c r="F31" s="25">
        <f t="shared" si="7"/>
        <v>32</v>
      </c>
      <c r="G31" s="25">
        <f t="shared" si="7"/>
        <v>0</v>
      </c>
      <c r="H31" s="25">
        <f t="shared" si="7"/>
        <v>0</v>
      </c>
      <c r="I31" s="25">
        <f t="shared" si="7"/>
        <v>0</v>
      </c>
      <c r="J31" s="25">
        <f t="shared" si="7"/>
        <v>0</v>
      </c>
      <c r="K31" s="25">
        <f t="shared" si="7"/>
        <v>0</v>
      </c>
      <c r="L31" s="25">
        <f t="shared" si="7"/>
        <v>0</v>
      </c>
      <c r="M31" s="25">
        <f t="shared" si="7"/>
        <v>0</v>
      </c>
      <c r="N31" s="25">
        <f t="shared" si="7"/>
        <v>0</v>
      </c>
      <c r="O31" s="70">
        <f t="shared" si="2"/>
        <v>124</v>
      </c>
    </row>
    <row r="32" spans="1:15" ht="15" thickTop="1">
      <c r="A32" s="86" t="s">
        <v>14</v>
      </c>
      <c r="B32" s="35">
        <v>25</v>
      </c>
      <c r="C32" s="35">
        <v>25</v>
      </c>
      <c r="D32" s="35">
        <v>25</v>
      </c>
      <c r="E32" s="35">
        <v>27</v>
      </c>
      <c r="F32" s="35">
        <v>27</v>
      </c>
      <c r="G32" s="35"/>
      <c r="H32" s="35"/>
      <c r="I32" s="35"/>
      <c r="J32" s="35"/>
      <c r="K32" s="35"/>
      <c r="L32" s="35"/>
      <c r="M32" s="35"/>
      <c r="N32" s="35"/>
      <c r="O32" s="78">
        <f t="shared" si="2"/>
        <v>104</v>
      </c>
    </row>
    <row r="33" spans="1:15" ht="14.25">
      <c r="A33" s="87" t="s">
        <v>17</v>
      </c>
      <c r="B33" s="9">
        <v>5</v>
      </c>
      <c r="C33" s="9">
        <v>5</v>
      </c>
      <c r="D33" s="9">
        <v>5</v>
      </c>
      <c r="E33" s="9">
        <v>5</v>
      </c>
      <c r="F33" s="9">
        <v>5</v>
      </c>
      <c r="G33" s="9"/>
      <c r="H33" s="9"/>
      <c r="I33" s="9"/>
      <c r="J33" s="9"/>
      <c r="K33" s="9"/>
      <c r="L33" s="9"/>
      <c r="M33" s="9"/>
      <c r="N33" s="9"/>
      <c r="O33" s="79">
        <f t="shared" si="2"/>
        <v>20</v>
      </c>
    </row>
    <row r="34" spans="1:15" ht="14.25">
      <c r="A34" s="87" t="s">
        <v>18</v>
      </c>
      <c r="B34" s="9">
        <v>5</v>
      </c>
      <c r="C34" s="9">
        <v>5</v>
      </c>
      <c r="D34" s="9">
        <v>5</v>
      </c>
      <c r="E34" s="9">
        <v>5</v>
      </c>
      <c r="F34" s="9">
        <v>5</v>
      </c>
      <c r="G34" s="9"/>
      <c r="H34" s="9"/>
      <c r="I34" s="9"/>
      <c r="J34" s="9"/>
      <c r="K34" s="9"/>
      <c r="L34" s="9"/>
      <c r="M34" s="9"/>
      <c r="N34" s="9"/>
      <c r="O34" s="79">
        <f t="shared" si="2"/>
        <v>20</v>
      </c>
    </row>
    <row r="35" spans="1:15" ht="9.75" customHeight="1" thickBot="1">
      <c r="A35" s="8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79">
        <f t="shared" si="2"/>
        <v>0</v>
      </c>
    </row>
    <row r="36" spans="1:15" s="2" customFormat="1" ht="19.5" customHeight="1" thickBot="1" thickTop="1">
      <c r="A36" s="38" t="s">
        <v>11</v>
      </c>
      <c r="B36" s="39">
        <f>SUM(B24,B5)</f>
        <v>56</v>
      </c>
      <c r="C36" s="39">
        <f aca="true" t="shared" si="8" ref="C36:N36">SUM(C24,C5)</f>
        <v>56</v>
      </c>
      <c r="D36" s="39">
        <f t="shared" si="8"/>
        <v>56</v>
      </c>
      <c r="E36" s="39">
        <f t="shared" si="8"/>
        <v>56</v>
      </c>
      <c r="F36" s="39">
        <f t="shared" si="8"/>
        <v>56</v>
      </c>
      <c r="G36" s="39">
        <f t="shared" si="8"/>
        <v>0</v>
      </c>
      <c r="H36" s="39">
        <f t="shared" si="8"/>
        <v>0</v>
      </c>
      <c r="I36" s="39">
        <f t="shared" si="8"/>
        <v>0</v>
      </c>
      <c r="J36" s="39">
        <f t="shared" si="8"/>
        <v>0</v>
      </c>
      <c r="K36" s="39">
        <f t="shared" si="8"/>
        <v>0</v>
      </c>
      <c r="L36" s="39">
        <f t="shared" si="8"/>
        <v>0</v>
      </c>
      <c r="M36" s="39">
        <f t="shared" si="8"/>
        <v>0</v>
      </c>
      <c r="N36" s="39">
        <f t="shared" si="8"/>
        <v>0</v>
      </c>
      <c r="O36" s="90">
        <f t="shared" si="2"/>
        <v>224</v>
      </c>
    </row>
    <row r="37" ht="15" thickTop="1"/>
    <row r="38" spans="1:5" ht="15">
      <c r="A38" s="63"/>
      <c r="B38" s="11"/>
      <c r="C38" s="11"/>
      <c r="E38" s="11"/>
    </row>
  </sheetData>
  <sheetProtection/>
  <mergeCells count="1">
    <mergeCell ref="A1:O1"/>
  </mergeCells>
  <printOptions/>
  <pageMargins left="0.7480314960629921" right="0.6299212598425197" top="1.5748031496062993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&amp;L&amp;"Arial,Negrito"&amp;8CONSELHO DA JUSTIÇA FEDERAL
SECRETARIA DE PLANEJAMENTO, ORÇAMENTO E FINANÇAS
SUBSECRETARIA DE PLANEJAMENTO E ACOMPANHAMENTO</oddHeader>
    <oddFooter>&amp;C&amp;F &amp;A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="80" zoomScaleNormal="80" zoomScaleSheetLayoutView="89" zoomScalePageLayoutView="90" workbookViewId="0" topLeftCell="A1">
      <selection activeCell="J12" sqref="J12"/>
    </sheetView>
  </sheetViews>
  <sheetFormatPr defaultColWidth="11.421875" defaultRowHeight="12.75"/>
  <cols>
    <col min="1" max="1" width="67.57421875" style="1" customWidth="1"/>
    <col min="2" max="13" width="12.7109375" style="1" customWidth="1"/>
    <col min="14" max="16384" width="11.421875" style="1" customWidth="1"/>
  </cols>
  <sheetData>
    <row r="1" spans="1:13" ht="20.25">
      <c r="A1" s="103" t="s">
        <v>82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20.25">
      <c r="A2" s="2" t="s">
        <v>84</v>
      </c>
      <c r="B2" s="2"/>
      <c r="H2" s="11"/>
      <c r="I2" s="11"/>
      <c r="J2" s="11"/>
      <c r="K2" s="11"/>
      <c r="L2" s="11"/>
      <c r="M2" s="16"/>
    </row>
    <row r="3" spans="1:2" ht="15.75" thickBot="1">
      <c r="A3" s="3"/>
      <c r="B3" s="3"/>
    </row>
    <row r="4" spans="1:13" s="6" customFormat="1" ht="16.5" thickBot="1" thickTop="1">
      <c r="A4" s="64"/>
      <c r="B4" s="4" t="s">
        <v>21</v>
      </c>
      <c r="C4" s="4" t="s">
        <v>22</v>
      </c>
      <c r="D4" s="13" t="s">
        <v>23</v>
      </c>
      <c r="E4" s="4" t="s">
        <v>24</v>
      </c>
      <c r="F4" s="5" t="s">
        <v>25</v>
      </c>
      <c r="G4" s="4" t="s">
        <v>26</v>
      </c>
      <c r="H4" s="4" t="s">
        <v>27</v>
      </c>
      <c r="I4" s="4" t="s">
        <v>28</v>
      </c>
      <c r="J4" s="62" t="s">
        <v>29</v>
      </c>
      <c r="K4" s="5" t="s">
        <v>30</v>
      </c>
      <c r="L4" s="62" t="s">
        <v>31</v>
      </c>
      <c r="M4" s="91" t="s">
        <v>32</v>
      </c>
    </row>
    <row r="5" spans="1:13" s="8" customFormat="1" ht="21.75" thickBot="1" thickTop="1">
      <c r="A5" s="24" t="s">
        <v>12</v>
      </c>
      <c r="B5" s="51">
        <f>TRF!C5/TRF!B5-1</f>
        <v>0</v>
      </c>
      <c r="C5" s="51">
        <f>TRF!D5/TRF!C5-1</f>
        <v>0</v>
      </c>
      <c r="D5" s="51">
        <f>TRF!E5/TRF!D5-1</f>
        <v>-0.07692307692307687</v>
      </c>
      <c r="E5" s="51">
        <f>TRF!F5/TRF!E5-1</f>
        <v>0</v>
      </c>
      <c r="F5" s="51">
        <f>TRF!G5/TRF!F5-1</f>
        <v>-1</v>
      </c>
      <c r="G5" s="51" t="e">
        <f>TRF!H5/TRF!G5-1</f>
        <v>#DIV/0!</v>
      </c>
      <c r="H5" s="51" t="e">
        <f>TRF!I5/TRF!H5-1</f>
        <v>#DIV/0!</v>
      </c>
      <c r="I5" s="51" t="e">
        <f>TRF!J5/TRF!I5-1</f>
        <v>#DIV/0!</v>
      </c>
      <c r="J5" s="51" t="e">
        <f>TRF!K5/TRF!J5-1</f>
        <v>#DIV/0!</v>
      </c>
      <c r="K5" s="51" t="e">
        <f>TRF!L5/TRF!K5-1</f>
        <v>#DIV/0!</v>
      </c>
      <c r="L5" s="51" t="e">
        <f>TRF!M5/TRF!L5-1</f>
        <v>#DIV/0!</v>
      </c>
      <c r="M5" s="92" t="e">
        <f>TRF!N5/TRF!M5-1</f>
        <v>#DIV/0!</v>
      </c>
    </row>
    <row r="6" spans="1:13" s="8" customFormat="1" ht="10.5" customHeight="1" thickBot="1" thickTop="1">
      <c r="A6" s="2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92"/>
    </row>
    <row r="7" spans="1:13" ht="18.75" thickTop="1">
      <c r="A7" s="71" t="s">
        <v>15</v>
      </c>
      <c r="B7" s="52" t="e">
        <f>TRF!C7/TRF!B7-1</f>
        <v>#DIV/0!</v>
      </c>
      <c r="C7" s="52" t="e">
        <f>TRF!D7/TRF!C7-1</f>
        <v>#DIV/0!</v>
      </c>
      <c r="D7" s="52" t="e">
        <f>TRF!E7/TRF!D7-1</f>
        <v>#DIV/0!</v>
      </c>
      <c r="E7" s="52" t="e">
        <f>TRF!F7/TRF!E7-1</f>
        <v>#DIV/0!</v>
      </c>
      <c r="F7" s="52" t="e">
        <f>TRF!G7/TRF!F7-1</f>
        <v>#DIV/0!</v>
      </c>
      <c r="G7" s="52" t="e">
        <f>TRF!H7/TRF!G7-1</f>
        <v>#DIV/0!</v>
      </c>
      <c r="H7" s="52" t="e">
        <f>TRF!I7/TRF!H7-1</f>
        <v>#DIV/0!</v>
      </c>
      <c r="I7" s="52" t="e">
        <f>TRF!J7/TRF!I7-1</f>
        <v>#DIV/0!</v>
      </c>
      <c r="J7" s="52" t="e">
        <f>TRF!K7/TRF!J7-1</f>
        <v>#DIV/0!</v>
      </c>
      <c r="K7" s="52" t="e">
        <f>TRF!L7/TRF!K7-1</f>
        <v>#DIV/0!</v>
      </c>
      <c r="L7" s="52" t="e">
        <f>TRF!M7/TRF!L7-1</f>
        <v>#DIV/0!</v>
      </c>
      <c r="M7" s="93" t="e">
        <f>TRF!N7/TRF!M7-1</f>
        <v>#DIV/0!</v>
      </c>
    </row>
    <row r="8" spans="1:13" ht="18">
      <c r="A8" s="71" t="s">
        <v>37</v>
      </c>
      <c r="B8" s="14" t="e">
        <f>TRF!C8/TRF!B8-1</f>
        <v>#DIV/0!</v>
      </c>
      <c r="C8" s="14" t="e">
        <f>TRF!D8/TRF!C8-1</f>
        <v>#DIV/0!</v>
      </c>
      <c r="D8" s="14" t="e">
        <f>TRF!E8/TRF!D8-1</f>
        <v>#DIV/0!</v>
      </c>
      <c r="E8" s="14" t="e">
        <f>TRF!F8/TRF!E8-1</f>
        <v>#DIV/0!</v>
      </c>
      <c r="F8" s="14" t="e">
        <f>TRF!G8/TRF!F8-1</f>
        <v>#DIV/0!</v>
      </c>
      <c r="G8" s="14" t="e">
        <f>TRF!H8/TRF!G8-1</f>
        <v>#DIV/0!</v>
      </c>
      <c r="H8" s="14" t="e">
        <f>TRF!I8/TRF!H8-1</f>
        <v>#DIV/0!</v>
      </c>
      <c r="I8" s="14" t="e">
        <f>TRF!J8/TRF!I8-1</f>
        <v>#DIV/0!</v>
      </c>
      <c r="J8" s="14" t="e">
        <f>TRF!K8/TRF!J8-1</f>
        <v>#DIV/0!</v>
      </c>
      <c r="K8" s="14" t="e">
        <f>TRF!L8/TRF!K8-1</f>
        <v>#DIV/0!</v>
      </c>
      <c r="L8" s="14" t="e">
        <f>TRF!M8/TRF!L8-1</f>
        <v>#DIV/0!</v>
      </c>
      <c r="M8" s="94" t="e">
        <f>TRF!N8/TRF!M8-1</f>
        <v>#DIV/0!</v>
      </c>
    </row>
    <row r="9" spans="1:13" ht="18">
      <c r="A9" s="74" t="s">
        <v>33</v>
      </c>
      <c r="B9" s="14" t="e">
        <f>TRF!C9/TRF!B9-1</f>
        <v>#DIV/0!</v>
      </c>
      <c r="C9" s="14" t="e">
        <f>TRF!D9/TRF!C9-1</f>
        <v>#DIV/0!</v>
      </c>
      <c r="D9" s="14" t="e">
        <f>TRF!E9/TRF!D9-1</f>
        <v>#DIV/0!</v>
      </c>
      <c r="E9" s="14" t="e">
        <f>TRF!F9/TRF!E9-1</f>
        <v>#DIV/0!</v>
      </c>
      <c r="F9" s="14" t="e">
        <f>TRF!G9/TRF!F9-1</f>
        <v>#DIV/0!</v>
      </c>
      <c r="G9" s="14" t="e">
        <f>TRF!H9/TRF!G9-1</f>
        <v>#DIV/0!</v>
      </c>
      <c r="H9" s="14" t="e">
        <f>TRF!I9/TRF!H9-1</f>
        <v>#DIV/0!</v>
      </c>
      <c r="I9" s="14" t="e">
        <f>TRF!J9/TRF!I9-1</f>
        <v>#DIV/0!</v>
      </c>
      <c r="J9" s="14" t="e">
        <f>TRF!K9/TRF!J9-1</f>
        <v>#DIV/0!</v>
      </c>
      <c r="K9" s="14" t="e">
        <f>TRF!L9/TRF!K9-1</f>
        <v>#DIV/0!</v>
      </c>
      <c r="L9" s="14" t="e">
        <f>TRF!M9/TRF!L9-1</f>
        <v>#DIV/0!</v>
      </c>
      <c r="M9" s="94" t="e">
        <f>TRF!N9/TRF!M9-1</f>
        <v>#DIV/0!</v>
      </c>
    </row>
    <row r="10" spans="1:13" ht="18">
      <c r="A10" s="74" t="s">
        <v>34</v>
      </c>
      <c r="B10" s="14" t="e">
        <f>TRF!C10/TRF!B10-1</f>
        <v>#DIV/0!</v>
      </c>
      <c r="C10" s="14" t="e">
        <f>TRF!D10/TRF!C10-1</f>
        <v>#DIV/0!</v>
      </c>
      <c r="D10" s="14" t="e">
        <f>TRF!E10/TRF!D10-1</f>
        <v>#DIV/0!</v>
      </c>
      <c r="E10" s="14" t="e">
        <f>TRF!F10/TRF!E10-1</f>
        <v>#DIV/0!</v>
      </c>
      <c r="F10" s="14" t="e">
        <f>TRF!G10/TRF!F10-1</f>
        <v>#DIV/0!</v>
      </c>
      <c r="G10" s="14" t="e">
        <f>TRF!H10/TRF!G10-1</f>
        <v>#DIV/0!</v>
      </c>
      <c r="H10" s="14" t="e">
        <f>TRF!I10/TRF!H10-1</f>
        <v>#DIV/0!</v>
      </c>
      <c r="I10" s="14" t="e">
        <f>TRF!J10/TRF!I10-1</f>
        <v>#DIV/0!</v>
      </c>
      <c r="J10" s="14" t="e">
        <f>TRF!K10/TRF!J10-1</f>
        <v>#DIV/0!</v>
      </c>
      <c r="K10" s="14" t="e">
        <f>TRF!L10/TRF!K10-1</f>
        <v>#DIV/0!</v>
      </c>
      <c r="L10" s="14" t="e">
        <f>TRF!M10/TRF!L10-1</f>
        <v>#DIV/0!</v>
      </c>
      <c r="M10" s="94" t="e">
        <f>TRF!N10/TRF!M10-1</f>
        <v>#DIV/0!</v>
      </c>
    </row>
    <row r="11" spans="1:13" ht="18">
      <c r="A11" s="74" t="s">
        <v>35</v>
      </c>
      <c r="B11" s="14" t="e">
        <f>TRF!C11/TRF!B11-1</f>
        <v>#DIV/0!</v>
      </c>
      <c r="C11" s="14" t="e">
        <f>TRF!D11/TRF!C11-1</f>
        <v>#DIV/0!</v>
      </c>
      <c r="D11" s="14" t="e">
        <f>TRF!E11/TRF!D11-1</f>
        <v>#DIV/0!</v>
      </c>
      <c r="E11" s="14" t="e">
        <f>TRF!F11/TRF!E11-1</f>
        <v>#DIV/0!</v>
      </c>
      <c r="F11" s="14" t="e">
        <f>TRF!G11/TRF!F11-1</f>
        <v>#DIV/0!</v>
      </c>
      <c r="G11" s="14" t="e">
        <f>TRF!H11/TRF!G11-1</f>
        <v>#DIV/0!</v>
      </c>
      <c r="H11" s="14" t="e">
        <f>TRF!I11/TRF!H11-1</f>
        <v>#DIV/0!</v>
      </c>
      <c r="I11" s="14" t="e">
        <f>TRF!J11/TRF!I11-1</f>
        <v>#DIV/0!</v>
      </c>
      <c r="J11" s="14" t="e">
        <f>TRF!K11/TRF!J11-1</f>
        <v>#DIV/0!</v>
      </c>
      <c r="K11" s="14" t="e">
        <f>TRF!L11/TRF!K11-1</f>
        <v>#DIV/0!</v>
      </c>
      <c r="L11" s="14" t="e">
        <f>TRF!M11/TRF!L11-1</f>
        <v>#DIV/0!</v>
      </c>
      <c r="M11" s="94" t="e">
        <f>TRF!N11/TRF!M11-1</f>
        <v>#DIV/0!</v>
      </c>
    </row>
    <row r="12" spans="1:13" ht="18">
      <c r="A12" s="74" t="s">
        <v>36</v>
      </c>
      <c r="B12" s="14" t="e">
        <f>TRF!C12/TRF!B12-1</f>
        <v>#DIV/0!</v>
      </c>
      <c r="C12" s="14" t="e">
        <f>TRF!D12/TRF!C12-1</f>
        <v>#DIV/0!</v>
      </c>
      <c r="D12" s="14" t="e">
        <f>TRF!E12/TRF!D12-1</f>
        <v>#DIV/0!</v>
      </c>
      <c r="E12" s="14" t="e">
        <f>TRF!F12/TRF!E12-1</f>
        <v>#DIV/0!</v>
      </c>
      <c r="F12" s="14" t="e">
        <f>TRF!G12/TRF!F12-1</f>
        <v>#DIV/0!</v>
      </c>
      <c r="G12" s="14" t="e">
        <f>TRF!H12/TRF!G12-1</f>
        <v>#DIV/0!</v>
      </c>
      <c r="H12" s="14" t="e">
        <f>TRF!I12/TRF!H12-1</f>
        <v>#DIV/0!</v>
      </c>
      <c r="I12" s="14" t="e">
        <f>TRF!J12/TRF!I12-1</f>
        <v>#DIV/0!</v>
      </c>
      <c r="J12" s="14" t="e">
        <f>TRF!K12/TRF!J12-1</f>
        <v>#DIV/0!</v>
      </c>
      <c r="K12" s="14" t="e">
        <f>TRF!L12/TRF!K12-1</f>
        <v>#DIV/0!</v>
      </c>
      <c r="L12" s="14" t="e">
        <f>TRF!M12/TRF!L12-1</f>
        <v>#DIV/0!</v>
      </c>
      <c r="M12" s="94" t="e">
        <f>TRF!N12/TRF!M12-1</f>
        <v>#DIV/0!</v>
      </c>
    </row>
    <row r="13" spans="1:13" ht="18">
      <c r="A13" s="71" t="s">
        <v>40</v>
      </c>
      <c r="B13" s="14" t="e">
        <f>TRF!C13/TRF!B13-1</f>
        <v>#DIV/0!</v>
      </c>
      <c r="C13" s="14" t="e">
        <f>TRF!D13/TRF!C13-1</f>
        <v>#DIV/0!</v>
      </c>
      <c r="D13" s="14" t="e">
        <f>TRF!E13/TRF!D13-1</f>
        <v>#DIV/0!</v>
      </c>
      <c r="E13" s="14" t="e">
        <f>TRF!F13/TRF!E13-1</f>
        <v>#DIV/0!</v>
      </c>
      <c r="F13" s="14" t="e">
        <f>TRF!G13/TRF!F13-1</f>
        <v>#DIV/0!</v>
      </c>
      <c r="G13" s="14" t="e">
        <f>TRF!H13/TRF!G13-1</f>
        <v>#DIV/0!</v>
      </c>
      <c r="H13" s="14" t="e">
        <f>TRF!I13/TRF!H13-1</f>
        <v>#DIV/0!</v>
      </c>
      <c r="I13" s="14" t="e">
        <f>TRF!J13/TRF!I13-1</f>
        <v>#DIV/0!</v>
      </c>
      <c r="J13" s="14" t="e">
        <f>TRF!K13/TRF!J13-1</f>
        <v>#DIV/0!</v>
      </c>
      <c r="K13" s="14" t="e">
        <f>TRF!L13/TRF!K13-1</f>
        <v>#DIV/0!</v>
      </c>
      <c r="L13" s="14" t="e">
        <f>TRF!M13/TRF!L13-1</f>
        <v>#DIV/0!</v>
      </c>
      <c r="M13" s="94" t="e">
        <f>TRF!N13/TRF!M13-1</f>
        <v>#DIV/0!</v>
      </c>
    </row>
    <row r="14" spans="1:13" ht="18">
      <c r="A14" s="71" t="s">
        <v>41</v>
      </c>
      <c r="B14" s="14" t="e">
        <f>TRF!C14/TRF!B14-1</f>
        <v>#DIV/0!</v>
      </c>
      <c r="C14" s="14" t="e">
        <f>TRF!D14/TRF!C14-1</f>
        <v>#DIV/0!</v>
      </c>
      <c r="D14" s="14" t="e">
        <f>TRF!E14/TRF!D14-1</f>
        <v>#DIV/0!</v>
      </c>
      <c r="E14" s="14" t="e">
        <f>TRF!F14/TRF!E14-1</f>
        <v>#DIV/0!</v>
      </c>
      <c r="F14" s="14" t="e">
        <f>TRF!G14/TRF!F14-1</f>
        <v>#DIV/0!</v>
      </c>
      <c r="G14" s="14" t="e">
        <f>TRF!H14/TRF!G14-1</f>
        <v>#DIV/0!</v>
      </c>
      <c r="H14" s="14" t="e">
        <f>TRF!I14/TRF!H14-1</f>
        <v>#DIV/0!</v>
      </c>
      <c r="I14" s="14" t="e">
        <f>TRF!J14/TRF!I14-1</f>
        <v>#DIV/0!</v>
      </c>
      <c r="J14" s="14" t="e">
        <f>TRF!K14/TRF!J14-1</f>
        <v>#DIV/0!</v>
      </c>
      <c r="K14" s="14" t="e">
        <f>TRF!L14/TRF!K14-1</f>
        <v>#DIV/0!</v>
      </c>
      <c r="L14" s="14" t="e">
        <f>TRF!M14/TRF!L14-1</f>
        <v>#DIV/0!</v>
      </c>
      <c r="M14" s="94" t="e">
        <f>TRF!N14/TRF!M14-1</f>
        <v>#DIV/0!</v>
      </c>
    </row>
    <row r="15" spans="1:13" ht="18">
      <c r="A15" s="71" t="s">
        <v>19</v>
      </c>
      <c r="B15" s="15" t="e">
        <f>TRF!C15/TRF!B15-1</f>
        <v>#DIV/0!</v>
      </c>
      <c r="C15" s="15" t="e">
        <f>TRF!D15/TRF!C15-1</f>
        <v>#DIV/0!</v>
      </c>
      <c r="D15" s="15" t="e">
        <f>TRF!E15/TRF!D15-1</f>
        <v>#DIV/0!</v>
      </c>
      <c r="E15" s="15" t="e">
        <f>TRF!F15/TRF!E15-1</f>
        <v>#DIV/0!</v>
      </c>
      <c r="F15" s="15" t="e">
        <f>TRF!G15/TRF!F15-1</f>
        <v>#DIV/0!</v>
      </c>
      <c r="G15" s="15" t="e">
        <f>TRF!H15/TRF!G15-1</f>
        <v>#DIV/0!</v>
      </c>
      <c r="H15" s="15" t="e">
        <f>TRF!I15/TRF!H15-1</f>
        <v>#DIV/0!</v>
      </c>
      <c r="I15" s="15" t="e">
        <f>TRF!J15/TRF!I15-1</f>
        <v>#DIV/0!</v>
      </c>
      <c r="J15" s="15" t="e">
        <f>TRF!K15/TRF!J15-1</f>
        <v>#DIV/0!</v>
      </c>
      <c r="K15" s="15" t="e">
        <f>TRF!L15/TRF!K15-1</f>
        <v>#DIV/0!</v>
      </c>
      <c r="L15" s="15" t="e">
        <f>TRF!M15/TRF!L15-1</f>
        <v>#DIV/0!</v>
      </c>
      <c r="M15" s="95" t="e">
        <f>TRF!N15/TRF!M15-1</f>
        <v>#DIV/0!</v>
      </c>
    </row>
    <row r="16" spans="1:13" ht="9" customHeight="1" thickBot="1">
      <c r="A16" s="76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96"/>
    </row>
    <row r="17" spans="1:13" s="3" customFormat="1" ht="19.5" thickBot="1" thickTop="1">
      <c r="A17" s="37" t="s">
        <v>16</v>
      </c>
      <c r="B17" s="51">
        <f>TRF!C17/TRF!B17-1</f>
        <v>0</v>
      </c>
      <c r="C17" s="51">
        <f>TRF!D17/TRF!C17-1</f>
        <v>0</v>
      </c>
      <c r="D17" s="51">
        <f>TRF!E17/TRF!D17-1</f>
        <v>-0.07692307692307687</v>
      </c>
      <c r="E17" s="51">
        <f>TRF!F17/TRF!E17-1</f>
        <v>0</v>
      </c>
      <c r="F17" s="51">
        <f>TRF!G17/TRF!F17-1</f>
        <v>-1</v>
      </c>
      <c r="G17" s="51" t="e">
        <f>TRF!H17/TRF!G17-1</f>
        <v>#DIV/0!</v>
      </c>
      <c r="H17" s="51" t="e">
        <f>TRF!I17/TRF!H17-1</f>
        <v>#DIV/0!</v>
      </c>
      <c r="I17" s="51" t="e">
        <f>TRF!J17/TRF!I17-1</f>
        <v>#DIV/0!</v>
      </c>
      <c r="J17" s="51" t="e">
        <f>TRF!K17/TRF!J17-1</f>
        <v>#DIV/0!</v>
      </c>
      <c r="K17" s="51" t="e">
        <f>TRF!L17/TRF!K17-1</f>
        <v>#DIV/0!</v>
      </c>
      <c r="L17" s="51" t="e">
        <f>TRF!M17/TRF!L17-1</f>
        <v>#DIV/0!</v>
      </c>
      <c r="M17" s="92" t="e">
        <f>TRF!N17/TRF!M17-1</f>
        <v>#DIV/0!</v>
      </c>
    </row>
    <row r="18" spans="1:13" ht="18.75" thickTop="1">
      <c r="A18" s="74" t="s">
        <v>39</v>
      </c>
      <c r="B18" s="54">
        <f>TRF!C18/TRF!B18-1</f>
        <v>0</v>
      </c>
      <c r="C18" s="54">
        <f>TRF!D18/TRF!C18-1</f>
        <v>0</v>
      </c>
      <c r="D18" s="54">
        <f>TRF!E18/TRF!D18-1</f>
        <v>-0.07692307692307687</v>
      </c>
      <c r="E18" s="54">
        <f>TRF!F18/TRF!E18-1</f>
        <v>0</v>
      </c>
      <c r="F18" s="54">
        <f>TRF!G18/TRF!F18-1</f>
        <v>-1</v>
      </c>
      <c r="G18" s="54" t="e">
        <f>TRF!H18/TRF!G18-1</f>
        <v>#DIV/0!</v>
      </c>
      <c r="H18" s="54" t="e">
        <f>TRF!I18/TRF!H18-1</f>
        <v>#DIV/0!</v>
      </c>
      <c r="I18" s="54" t="e">
        <f>TRF!J18/TRF!I18-1</f>
        <v>#DIV/0!</v>
      </c>
      <c r="J18" s="54" t="e">
        <f>TRF!K18/TRF!J18-1</f>
        <v>#DIV/0!</v>
      </c>
      <c r="K18" s="54" t="e">
        <f>TRF!L18/TRF!K18-1</f>
        <v>#DIV/0!</v>
      </c>
      <c r="L18" s="54" t="e">
        <f>TRF!M18/TRF!L18-1</f>
        <v>#DIV/0!</v>
      </c>
      <c r="M18" s="97" t="e">
        <f>TRF!N18/TRF!M18-1</f>
        <v>#DIV/0!</v>
      </c>
    </row>
    <row r="19" spans="1:13" ht="18">
      <c r="A19" s="74" t="s">
        <v>71</v>
      </c>
      <c r="B19" s="15" t="e">
        <f>TRF!C19/TRF!B19-1</f>
        <v>#DIV/0!</v>
      </c>
      <c r="C19" s="15" t="e">
        <f>TRF!D19/TRF!C19-1</f>
        <v>#DIV/0!</v>
      </c>
      <c r="D19" s="15" t="e">
        <f>TRF!E19/TRF!D19-1</f>
        <v>#DIV/0!</v>
      </c>
      <c r="E19" s="15" t="e">
        <f>TRF!F19/TRF!E19-1</f>
        <v>#DIV/0!</v>
      </c>
      <c r="F19" s="15" t="e">
        <f>TRF!G19/TRF!F19-1</f>
        <v>#DIV/0!</v>
      </c>
      <c r="G19" s="15" t="e">
        <f>TRF!H19/TRF!G19-1</f>
        <v>#DIV/0!</v>
      </c>
      <c r="H19" s="15" t="e">
        <f>TRF!I19/TRF!H19-1</f>
        <v>#DIV/0!</v>
      </c>
      <c r="I19" s="15" t="e">
        <f>TRF!J19/TRF!I19-1</f>
        <v>#DIV/0!</v>
      </c>
      <c r="J19" s="15" t="e">
        <f>TRF!K19/TRF!J19-1</f>
        <v>#DIV/0!</v>
      </c>
      <c r="K19" s="15" t="e">
        <f>TRF!L19/TRF!K19-1</f>
        <v>#DIV/0!</v>
      </c>
      <c r="L19" s="15" t="e">
        <f>TRF!M19/TRF!L19-1</f>
        <v>#DIV/0!</v>
      </c>
      <c r="M19" s="95" t="e">
        <f>TRF!N19/TRF!M19-1</f>
        <v>#DIV/0!</v>
      </c>
    </row>
    <row r="20" spans="1:13" ht="18">
      <c r="A20" s="74" t="s">
        <v>72</v>
      </c>
      <c r="B20" s="55" t="e">
        <f>TRF!C20/TRF!B20-1</f>
        <v>#DIV/0!</v>
      </c>
      <c r="C20" s="55" t="e">
        <f>TRF!D20/TRF!C20-1</f>
        <v>#DIV/0!</v>
      </c>
      <c r="D20" s="55" t="e">
        <f>TRF!E20/TRF!D20-1</f>
        <v>#DIV/0!</v>
      </c>
      <c r="E20" s="55" t="e">
        <f>TRF!F20/TRF!E20-1</f>
        <v>#DIV/0!</v>
      </c>
      <c r="F20" s="55" t="e">
        <f>TRF!G20/TRF!F20-1</f>
        <v>#DIV/0!</v>
      </c>
      <c r="G20" s="55" t="e">
        <f>TRF!H20/TRF!G20-1</f>
        <v>#DIV/0!</v>
      </c>
      <c r="H20" s="55" t="e">
        <f>TRF!I20/TRF!H20-1</f>
        <v>#DIV/0!</v>
      </c>
      <c r="I20" s="55" t="e">
        <f>TRF!J20/TRF!I20-1</f>
        <v>#DIV/0!</v>
      </c>
      <c r="J20" s="55" t="e">
        <f>TRF!K20/TRF!J20-1</f>
        <v>#DIV/0!</v>
      </c>
      <c r="K20" s="55" t="e">
        <f>TRF!L20/TRF!K20-1</f>
        <v>#DIV/0!</v>
      </c>
      <c r="L20" s="55" t="e">
        <f>TRF!M20/TRF!L20-1</f>
        <v>#DIV/0!</v>
      </c>
      <c r="M20" s="98" t="e">
        <f>TRF!N20/TRF!M20-1</f>
        <v>#DIV/0!</v>
      </c>
    </row>
    <row r="21" spans="1:13" ht="18">
      <c r="A21" s="80" t="s">
        <v>38</v>
      </c>
      <c r="B21" s="55">
        <f>TRF!C21/TRF!B21-1</f>
        <v>0</v>
      </c>
      <c r="C21" s="55">
        <f>TRF!D21/TRF!C21-1</f>
        <v>0</v>
      </c>
      <c r="D21" s="55">
        <f>TRF!E21/TRF!D21-1</f>
        <v>-0.023255813953488413</v>
      </c>
      <c r="E21" s="55">
        <f>TRF!F21/TRF!E21-1</f>
        <v>0</v>
      </c>
      <c r="F21" s="55">
        <f>TRF!G21/TRF!F21-1</f>
        <v>-1</v>
      </c>
      <c r="G21" s="55" t="e">
        <f>TRF!H21/TRF!G21-1</f>
        <v>#DIV/0!</v>
      </c>
      <c r="H21" s="55" t="e">
        <f>TRF!I21/TRF!H21-1</f>
        <v>#DIV/0!</v>
      </c>
      <c r="I21" s="55" t="e">
        <f>TRF!J21/TRF!I21-1</f>
        <v>#DIV/0!</v>
      </c>
      <c r="J21" s="55" t="e">
        <f>TRF!K21/TRF!J21-1</f>
        <v>#DIV/0!</v>
      </c>
      <c r="K21" s="55" t="e">
        <f>TRF!L21/TRF!K21-1</f>
        <v>#DIV/0!</v>
      </c>
      <c r="L21" s="55" t="e">
        <f>TRF!M21/TRF!L21-1</f>
        <v>#DIV/0!</v>
      </c>
      <c r="M21" s="98" t="e">
        <f>TRF!N21/TRF!M21-1</f>
        <v>#DIV/0!</v>
      </c>
    </row>
    <row r="22" spans="1:13" ht="15" thickBot="1">
      <c r="A22" s="89" t="s">
        <v>19</v>
      </c>
      <c r="B22" s="55" t="e">
        <f>TRF!C22/TRF!B22-1</f>
        <v>#DIV/0!</v>
      </c>
      <c r="C22" s="55" t="e">
        <f>TRF!D22/TRF!C22-1</f>
        <v>#DIV/0!</v>
      </c>
      <c r="D22" s="55" t="e">
        <f>TRF!E22/TRF!D22-1</f>
        <v>#DIV/0!</v>
      </c>
      <c r="E22" s="55" t="e">
        <f>TRF!F22/TRF!E22-1</f>
        <v>#DIV/0!</v>
      </c>
      <c r="F22" s="55" t="e">
        <f>TRF!G22/TRF!F22-1</f>
        <v>#DIV/0!</v>
      </c>
      <c r="G22" s="55" t="e">
        <f>TRF!H22/TRF!G22-1</f>
        <v>#DIV/0!</v>
      </c>
      <c r="H22" s="55" t="e">
        <f>TRF!I22/TRF!H22-1</f>
        <v>#DIV/0!</v>
      </c>
      <c r="I22" s="55" t="e">
        <f>TRF!J22/TRF!I22-1</f>
        <v>#DIV/0!</v>
      </c>
      <c r="J22" s="55" t="e">
        <f>TRF!K22/TRF!J22-1</f>
        <v>#DIV/0!</v>
      </c>
      <c r="K22" s="55" t="e">
        <f>TRF!L22/TRF!K22-1</f>
        <v>#DIV/0!</v>
      </c>
      <c r="L22" s="55" t="e">
        <f>TRF!M22/TRF!L22-1</f>
        <v>#DIV/0!</v>
      </c>
      <c r="M22" s="98" t="e">
        <f>TRF!N22/TRF!M22-1</f>
        <v>#DIV/0!</v>
      </c>
    </row>
    <row r="23" spans="1:13" ht="7.5" customHeight="1" thickBot="1" thickTop="1">
      <c r="A23" s="81"/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99"/>
    </row>
    <row r="24" spans="1:15" s="3" customFormat="1" ht="21.75" thickBot="1" thickTop="1">
      <c r="A24" s="24" t="s">
        <v>13</v>
      </c>
      <c r="B24" s="58">
        <f>TRF!C24/TRF!B24-1</f>
        <v>0</v>
      </c>
      <c r="C24" s="58">
        <f>TRF!D24/TRF!C24-1</f>
        <v>0</v>
      </c>
      <c r="D24" s="58">
        <f>TRF!E24/TRF!D24-1</f>
        <v>0.06666666666666665</v>
      </c>
      <c r="E24" s="58">
        <f>TRF!F24/TRF!E24-1</f>
        <v>0</v>
      </c>
      <c r="F24" s="58">
        <f>TRF!G24/TRF!F24-1</f>
        <v>-1</v>
      </c>
      <c r="G24" s="58" t="e">
        <f>TRF!H24/TRF!G24-1</f>
        <v>#DIV/0!</v>
      </c>
      <c r="H24" s="58" t="e">
        <f>TRF!I24/TRF!H24-1</f>
        <v>#DIV/0!</v>
      </c>
      <c r="I24" s="58" t="e">
        <f>TRF!J24/TRF!I24-1</f>
        <v>#DIV/0!</v>
      </c>
      <c r="J24" s="58" t="e">
        <f>TRF!K24/TRF!J24-1</f>
        <v>#DIV/0!</v>
      </c>
      <c r="K24" s="58" t="e">
        <f>TRF!L24/TRF!K24-1</f>
        <v>#DIV/0!</v>
      </c>
      <c r="L24" s="58" t="e">
        <f>TRF!M24/TRF!L24-1</f>
        <v>#DIV/0!</v>
      </c>
      <c r="M24" s="100" t="e">
        <f>TRF!N24/TRF!M24-1</f>
        <v>#DIV/0!</v>
      </c>
      <c r="O24" s="20"/>
    </row>
    <row r="25" spans="1:15" s="3" customFormat="1" ht="7.5" customHeight="1" thickBot="1" thickTop="1">
      <c r="A25" s="84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101"/>
      <c r="O25" s="20"/>
    </row>
    <row r="26" spans="1:15" s="3" customFormat="1" ht="19.5" thickBot="1" thickTop="1">
      <c r="A26" s="37" t="s">
        <v>15</v>
      </c>
      <c r="B26" s="51" t="e">
        <f>TRF!C26/TRF!B26-1</f>
        <v>#DIV/0!</v>
      </c>
      <c r="C26" s="51" t="e">
        <f>TRF!D26/TRF!C26-1</f>
        <v>#DIV/0!</v>
      </c>
      <c r="D26" s="51" t="e">
        <f>TRF!E26/TRF!D26-1</f>
        <v>#DIV/0!</v>
      </c>
      <c r="E26" s="51" t="e">
        <f>TRF!F26/TRF!E26-1</f>
        <v>#DIV/0!</v>
      </c>
      <c r="F26" s="51" t="e">
        <f>TRF!G26/TRF!F26-1</f>
        <v>#DIV/0!</v>
      </c>
      <c r="G26" s="51" t="e">
        <f>TRF!H26/TRF!G26-1</f>
        <v>#DIV/0!</v>
      </c>
      <c r="H26" s="51" t="e">
        <f>TRF!I26/TRF!H26-1</f>
        <v>#DIV/0!</v>
      </c>
      <c r="I26" s="51" t="e">
        <f>TRF!J26/TRF!I26-1</f>
        <v>#DIV/0!</v>
      </c>
      <c r="J26" s="51" t="e">
        <f>TRF!K26/TRF!J26-1</f>
        <v>#DIV/0!</v>
      </c>
      <c r="K26" s="51" t="e">
        <f>TRF!L26/TRF!K26-1</f>
        <v>#DIV/0!</v>
      </c>
      <c r="L26" s="51" t="e">
        <f>TRF!M26/TRF!L26-1</f>
        <v>#DIV/0!</v>
      </c>
      <c r="M26" s="92" t="e">
        <f>TRF!N26/TRF!M26-1</f>
        <v>#DIV/0!</v>
      </c>
      <c r="O26" s="20"/>
    </row>
    <row r="27" spans="1:15" ht="18" customHeight="1" thickTop="1">
      <c r="A27" s="86" t="s">
        <v>14</v>
      </c>
      <c r="B27" s="54" t="e">
        <f>TRF!C27/TRF!B27-1</f>
        <v>#DIV/0!</v>
      </c>
      <c r="C27" s="54" t="e">
        <f>TRF!D27/TRF!C27-1</f>
        <v>#DIV/0!</v>
      </c>
      <c r="D27" s="54" t="e">
        <f>TRF!E27/TRF!D27-1</f>
        <v>#DIV/0!</v>
      </c>
      <c r="E27" s="54" t="e">
        <f>TRF!F27/TRF!E27-1</f>
        <v>#DIV/0!</v>
      </c>
      <c r="F27" s="54" t="e">
        <f>TRF!G27/TRF!F27-1</f>
        <v>#DIV/0!</v>
      </c>
      <c r="G27" s="54" t="e">
        <f>TRF!H27/TRF!G27-1</f>
        <v>#DIV/0!</v>
      </c>
      <c r="H27" s="54" t="e">
        <f>TRF!I27/TRF!H27-1</f>
        <v>#DIV/0!</v>
      </c>
      <c r="I27" s="54" t="e">
        <f>TRF!J27/TRF!I27-1</f>
        <v>#DIV/0!</v>
      </c>
      <c r="J27" s="54" t="e">
        <f>TRF!K27/TRF!J27-1</f>
        <v>#DIV/0!</v>
      </c>
      <c r="K27" s="54" t="e">
        <f>TRF!L27/TRF!K27-1</f>
        <v>#DIV/0!</v>
      </c>
      <c r="L27" s="54" t="e">
        <f>TRF!M27/TRF!L27-1</f>
        <v>#DIV/0!</v>
      </c>
      <c r="M27" s="97" t="e">
        <f>TRF!N27/TRF!M27-1</f>
        <v>#DIV/0!</v>
      </c>
      <c r="O27" s="11"/>
    </row>
    <row r="28" spans="1:13" ht="18" customHeight="1">
      <c r="A28" s="87" t="s">
        <v>17</v>
      </c>
      <c r="B28" s="15" t="e">
        <f>TRF!C28/TRF!B28-1</f>
        <v>#DIV/0!</v>
      </c>
      <c r="C28" s="15" t="e">
        <f>TRF!D28/TRF!C28-1</f>
        <v>#DIV/0!</v>
      </c>
      <c r="D28" s="15" t="e">
        <f>TRF!E28/TRF!D28-1</f>
        <v>#DIV/0!</v>
      </c>
      <c r="E28" s="15" t="e">
        <f>TRF!F28/TRF!E28-1</f>
        <v>#DIV/0!</v>
      </c>
      <c r="F28" s="15" t="e">
        <f>TRF!G28/TRF!F28-1</f>
        <v>#DIV/0!</v>
      </c>
      <c r="G28" s="15" t="e">
        <f>TRF!H28/TRF!G28-1</f>
        <v>#DIV/0!</v>
      </c>
      <c r="H28" s="15" t="e">
        <f>TRF!I28/TRF!H28-1</f>
        <v>#DIV/0!</v>
      </c>
      <c r="I28" s="15" t="e">
        <f>TRF!J28/TRF!I28-1</f>
        <v>#DIV/0!</v>
      </c>
      <c r="J28" s="15" t="e">
        <f>TRF!K28/TRF!J28-1</f>
        <v>#DIV/0!</v>
      </c>
      <c r="K28" s="15" t="e">
        <f>TRF!L28/TRF!K28-1</f>
        <v>#DIV/0!</v>
      </c>
      <c r="L28" s="15" t="e">
        <f>TRF!M28/TRF!L28-1</f>
        <v>#DIV/0!</v>
      </c>
      <c r="M28" s="95" t="e">
        <f>TRF!N28/TRF!M28-1</f>
        <v>#DIV/0!</v>
      </c>
    </row>
    <row r="29" spans="1:13" ht="18" customHeight="1">
      <c r="A29" s="88" t="s">
        <v>18</v>
      </c>
      <c r="B29" s="15" t="e">
        <f>TRF!C29/TRF!B29-1</f>
        <v>#DIV/0!</v>
      </c>
      <c r="C29" s="15" t="e">
        <f>TRF!D29/TRF!C29-1</f>
        <v>#DIV/0!</v>
      </c>
      <c r="D29" s="15" t="e">
        <f>TRF!E29/TRF!D29-1</f>
        <v>#DIV/0!</v>
      </c>
      <c r="E29" s="15" t="e">
        <f>TRF!F29/TRF!E29-1</f>
        <v>#DIV/0!</v>
      </c>
      <c r="F29" s="15" t="e">
        <f>TRF!G29/TRF!F29-1</f>
        <v>#DIV/0!</v>
      </c>
      <c r="G29" s="15" t="e">
        <f>TRF!H29/TRF!G29-1</f>
        <v>#DIV/0!</v>
      </c>
      <c r="H29" s="15" t="e">
        <f>TRF!I29/TRF!H29-1</f>
        <v>#DIV/0!</v>
      </c>
      <c r="I29" s="15" t="e">
        <f>TRF!J29/TRF!I29-1</f>
        <v>#DIV/0!</v>
      </c>
      <c r="J29" s="15" t="e">
        <f>TRF!K29/TRF!J29-1</f>
        <v>#DIV/0!</v>
      </c>
      <c r="K29" s="15" t="e">
        <f>TRF!L29/TRF!K29-1</f>
        <v>#DIV/0!</v>
      </c>
      <c r="L29" s="15" t="e">
        <f>TRF!M29/TRF!L29-1</f>
        <v>#DIV/0!</v>
      </c>
      <c r="M29" s="95" t="e">
        <f>TRF!N29/TRF!M29-1</f>
        <v>#DIV/0!</v>
      </c>
    </row>
    <row r="30" spans="1:13" ht="11.25" customHeight="1" thickBot="1">
      <c r="A30" s="89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98"/>
    </row>
    <row r="31" spans="1:13" s="3" customFormat="1" ht="19.5" thickBot="1" thickTop="1">
      <c r="A31" s="37" t="s">
        <v>16</v>
      </c>
      <c r="B31" s="51">
        <f>TRF!C31/TRF!B31-1</f>
        <v>0</v>
      </c>
      <c r="C31" s="51">
        <f>TRF!D31/TRF!C31-1</f>
        <v>0</v>
      </c>
      <c r="D31" s="51">
        <f>TRF!E31/TRF!D31-1</f>
        <v>0.06666666666666665</v>
      </c>
      <c r="E31" s="51">
        <f>TRF!F31/TRF!E31-1</f>
        <v>0</v>
      </c>
      <c r="F31" s="51">
        <f>TRF!G31/TRF!F31-1</f>
        <v>-1</v>
      </c>
      <c r="G31" s="51" t="e">
        <f>TRF!H31/TRF!G31-1</f>
        <v>#DIV/0!</v>
      </c>
      <c r="H31" s="51" t="e">
        <f>TRF!I31/TRF!H31-1</f>
        <v>#DIV/0!</v>
      </c>
      <c r="I31" s="51" t="e">
        <f>TRF!J31/TRF!I31-1</f>
        <v>#DIV/0!</v>
      </c>
      <c r="J31" s="51" t="e">
        <f>TRF!K31/TRF!J31-1</f>
        <v>#DIV/0!</v>
      </c>
      <c r="K31" s="51" t="e">
        <f>TRF!L31/TRF!K31-1</f>
        <v>#DIV/0!</v>
      </c>
      <c r="L31" s="51" t="e">
        <f>TRF!M31/TRF!L31-1</f>
        <v>#DIV/0!</v>
      </c>
      <c r="M31" s="92" t="e">
        <f>TRF!N31/TRF!M31-1</f>
        <v>#DIV/0!</v>
      </c>
    </row>
    <row r="32" spans="1:13" ht="18" customHeight="1" thickTop="1">
      <c r="A32" s="86" t="s">
        <v>14</v>
      </c>
      <c r="B32" s="54">
        <f>TRF!C32/TRF!B32-1</f>
        <v>0</v>
      </c>
      <c r="C32" s="54">
        <f>TRF!D32/TRF!C32-1</f>
        <v>0</v>
      </c>
      <c r="D32" s="54">
        <f>TRF!E32/TRF!D32-1</f>
        <v>0.08000000000000007</v>
      </c>
      <c r="E32" s="54">
        <f>TRF!F32/TRF!E32-1</f>
        <v>0</v>
      </c>
      <c r="F32" s="54">
        <f>TRF!G32/TRF!F32-1</f>
        <v>-1</v>
      </c>
      <c r="G32" s="54" t="e">
        <f>TRF!H32/TRF!G32-1</f>
        <v>#DIV/0!</v>
      </c>
      <c r="H32" s="54" t="e">
        <f>TRF!I32/TRF!H32-1</f>
        <v>#DIV/0!</v>
      </c>
      <c r="I32" s="54" t="e">
        <f>TRF!J32/TRF!I32-1</f>
        <v>#DIV/0!</v>
      </c>
      <c r="J32" s="54" t="e">
        <f>TRF!K32/TRF!J32-1</f>
        <v>#DIV/0!</v>
      </c>
      <c r="K32" s="54" t="e">
        <f>TRF!L32/TRF!K32-1</f>
        <v>#DIV/0!</v>
      </c>
      <c r="L32" s="54" t="e">
        <f>TRF!M32/TRF!L32-1</f>
        <v>#DIV/0!</v>
      </c>
      <c r="M32" s="97" t="e">
        <f>TRF!N32/TRF!M32-1</f>
        <v>#DIV/0!</v>
      </c>
    </row>
    <row r="33" spans="1:13" ht="18" customHeight="1">
      <c r="A33" s="87" t="s">
        <v>17</v>
      </c>
      <c r="B33" s="15">
        <f>TRF!C33/TRF!B33-1</f>
        <v>0</v>
      </c>
      <c r="C33" s="55">
        <f>TRF!D33/TRF!C33-1</f>
        <v>0</v>
      </c>
      <c r="D33" s="55">
        <f>TRF!E33/TRF!D33-1</f>
        <v>0</v>
      </c>
      <c r="E33" s="55">
        <f>TRF!F33/TRF!E33-1</f>
        <v>0</v>
      </c>
      <c r="F33" s="55">
        <f>TRF!G33/TRF!F33-1</f>
        <v>-1</v>
      </c>
      <c r="G33" s="55" t="e">
        <f>TRF!H33/TRF!G33-1</f>
        <v>#DIV/0!</v>
      </c>
      <c r="H33" s="55" t="e">
        <f>TRF!I33/TRF!H33-1</f>
        <v>#DIV/0!</v>
      </c>
      <c r="I33" s="55" t="e">
        <f>TRF!J33/TRF!I33-1</f>
        <v>#DIV/0!</v>
      </c>
      <c r="J33" s="55" t="e">
        <f>TRF!K33/TRF!J33-1</f>
        <v>#DIV/0!</v>
      </c>
      <c r="K33" s="55" t="e">
        <f>TRF!L33/TRF!K33-1</f>
        <v>#DIV/0!</v>
      </c>
      <c r="L33" s="55" t="e">
        <f>TRF!M33/TRF!L33-1</f>
        <v>#DIV/0!</v>
      </c>
      <c r="M33" s="98" t="e">
        <f>TRF!N33/TRF!M33-1</f>
        <v>#DIV/0!</v>
      </c>
    </row>
    <row r="34" spans="1:13" ht="18" customHeight="1">
      <c r="A34" s="87" t="s">
        <v>18</v>
      </c>
      <c r="B34" s="15">
        <f>TRF!C34/TRF!B34-1</f>
        <v>0</v>
      </c>
      <c r="C34" s="55">
        <f>TRF!D34/TRF!C34-1</f>
        <v>0</v>
      </c>
      <c r="D34" s="55">
        <f>TRF!E34/TRF!D34-1</f>
        <v>0</v>
      </c>
      <c r="E34" s="55">
        <f>TRF!F34/TRF!E34-1</f>
        <v>0</v>
      </c>
      <c r="F34" s="55">
        <f>TRF!G34/TRF!F34-1</f>
        <v>-1</v>
      </c>
      <c r="G34" s="55" t="e">
        <f>TRF!H34/TRF!G34-1</f>
        <v>#DIV/0!</v>
      </c>
      <c r="H34" s="55" t="e">
        <f>TRF!I34/TRF!H34-1</f>
        <v>#DIV/0!</v>
      </c>
      <c r="I34" s="55" t="e">
        <f>TRF!J34/TRF!I34-1</f>
        <v>#DIV/0!</v>
      </c>
      <c r="J34" s="55" t="e">
        <f>TRF!K34/TRF!J34-1</f>
        <v>#DIV/0!</v>
      </c>
      <c r="K34" s="55" t="e">
        <f>TRF!L34/TRF!K34-1</f>
        <v>#DIV/0!</v>
      </c>
      <c r="L34" s="55" t="e">
        <f>TRF!M34/TRF!L34-1</f>
        <v>#DIV/0!</v>
      </c>
      <c r="M34" s="98" t="e">
        <f>TRF!N34/TRF!M34-1</f>
        <v>#DIV/0!</v>
      </c>
    </row>
    <row r="35" spans="1:13" ht="9.75" customHeight="1" thickBot="1">
      <c r="A35" s="87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98"/>
    </row>
    <row r="36" spans="1:13" s="2" customFormat="1" ht="19.5" customHeight="1" thickBot="1" thickTop="1">
      <c r="A36" s="38" t="s">
        <v>11</v>
      </c>
      <c r="B36" s="61">
        <f>TRF!C36/TRF!B36-1</f>
        <v>0</v>
      </c>
      <c r="C36" s="61">
        <f>TRF!D36/TRF!C36-1</f>
        <v>0</v>
      </c>
      <c r="D36" s="61">
        <f>TRF!E36/TRF!D36-1</f>
        <v>0</v>
      </c>
      <c r="E36" s="61">
        <f>TRF!F36/TRF!E36-1</f>
        <v>0</v>
      </c>
      <c r="F36" s="61">
        <f>TRF!G36/TRF!F36-1</f>
        <v>-1</v>
      </c>
      <c r="G36" s="61" t="e">
        <f>TRF!H36/TRF!G36-1</f>
        <v>#DIV/0!</v>
      </c>
      <c r="H36" s="61" t="e">
        <f>TRF!I36/TRF!H36-1</f>
        <v>#DIV/0!</v>
      </c>
      <c r="I36" s="61" t="e">
        <f>TRF!J36/TRF!I36-1</f>
        <v>#DIV/0!</v>
      </c>
      <c r="J36" s="61" t="e">
        <f>TRF!K36/TRF!J36-1</f>
        <v>#DIV/0!</v>
      </c>
      <c r="K36" s="61" t="e">
        <f>TRF!L36/TRF!K36-1</f>
        <v>#DIV/0!</v>
      </c>
      <c r="L36" s="61" t="e">
        <f>TRF!M36/TRF!L36-1</f>
        <v>#DIV/0!</v>
      </c>
      <c r="M36" s="102" t="e">
        <f>TRF!N36/TRF!M36-1</f>
        <v>#DIV/0!</v>
      </c>
    </row>
    <row r="37" ht="15" thickTop="1"/>
    <row r="38" spans="2:5" ht="14.25">
      <c r="B38" s="11"/>
      <c r="C38" s="11"/>
      <c r="E38" s="11"/>
    </row>
  </sheetData>
  <sheetProtection/>
  <mergeCells count="1">
    <mergeCell ref="A1:M1"/>
  </mergeCells>
  <printOptions/>
  <pageMargins left="0.7480314960629921" right="0.6299212598425197" top="1.5748031496062993" bottom="0.984251968503937" header="0.5118110236220472" footer="0.5118110236220472"/>
  <pageSetup fitToHeight="1" fitToWidth="1" horizontalDpi="600" verticalDpi="600" orientation="landscape" paperSize="9" scale="61" r:id="rId1"/>
  <headerFooter alignWithMargins="0">
    <oddHeader>&amp;L&amp;"Arial,Negrito"&amp;8CONSELHO DA JUSTIÇA FEDERAL
SECRETARIA DE PLANEJAMENTO, ORÇAMENTO E FINANÇAS
SUBSECRETARIA DE PLANEJAMENTO E ACOMPANHAMENTO</oddHeader>
    <oddFooter>&amp;C&amp;F &amp;A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zoomScaleSheetLayoutView="89" zoomScalePageLayoutView="90" workbookViewId="0" topLeftCell="A1">
      <selection activeCell="B14" sqref="B14"/>
    </sheetView>
  </sheetViews>
  <sheetFormatPr defaultColWidth="11.421875" defaultRowHeight="12.75"/>
  <cols>
    <col min="1" max="1" width="67.57421875" style="1" customWidth="1"/>
    <col min="2" max="2" width="65.421875" style="1" customWidth="1"/>
    <col min="3" max="16384" width="11.421875" style="1" customWidth="1"/>
  </cols>
  <sheetData>
    <row r="1" spans="1:2" ht="20.25">
      <c r="A1" s="103" t="s">
        <v>80</v>
      </c>
      <c r="B1" s="103"/>
    </row>
    <row r="2" spans="1:2" ht="20.25">
      <c r="A2" s="2" t="s">
        <v>81</v>
      </c>
      <c r="B2" s="2"/>
    </row>
    <row r="3" spans="1:2" ht="15">
      <c r="A3" s="3"/>
      <c r="B3" s="3"/>
    </row>
    <row r="4" spans="1:2" s="6" customFormat="1" ht="15.75" thickBot="1">
      <c r="A4" s="18"/>
      <c r="B4" s="23"/>
    </row>
    <row r="5" spans="1:2" s="8" customFormat="1" ht="21.75" thickBot="1" thickTop="1">
      <c r="A5" s="24" t="s">
        <v>42</v>
      </c>
      <c r="B5" s="40" t="s">
        <v>66</v>
      </c>
    </row>
    <row r="6" spans="1:2" s="8" customFormat="1" ht="10.5" customHeight="1" thickBot="1" thickTop="1">
      <c r="A6" s="34"/>
      <c r="B6" s="40"/>
    </row>
    <row r="7" spans="1:2" ht="18.75" thickTop="1">
      <c r="A7" s="19" t="s">
        <v>43</v>
      </c>
      <c r="B7" s="41" t="s">
        <v>78</v>
      </c>
    </row>
    <row r="8" spans="1:2" ht="18">
      <c r="A8" s="19" t="s">
        <v>44</v>
      </c>
      <c r="B8" s="42" t="s">
        <v>79</v>
      </c>
    </row>
    <row r="9" spans="1:2" ht="18">
      <c r="A9" s="21" t="s">
        <v>45</v>
      </c>
      <c r="B9" s="42"/>
    </row>
    <row r="10" spans="1:2" ht="18">
      <c r="A10" s="21" t="s">
        <v>46</v>
      </c>
      <c r="B10" s="42"/>
    </row>
    <row r="11" spans="1:2" ht="18">
      <c r="A11" s="21" t="s">
        <v>47</v>
      </c>
      <c r="B11" s="42"/>
    </row>
    <row r="12" spans="1:2" ht="18">
      <c r="A12" s="21" t="s">
        <v>48</v>
      </c>
      <c r="B12" s="42" t="s">
        <v>64</v>
      </c>
    </row>
    <row r="13" spans="1:2" ht="18">
      <c r="A13" s="19" t="s">
        <v>49</v>
      </c>
      <c r="B13" s="42"/>
    </row>
    <row r="14" spans="1:2" ht="18">
      <c r="A14" s="19" t="s">
        <v>50</v>
      </c>
      <c r="B14" s="42"/>
    </row>
    <row r="15" spans="1:2" ht="18">
      <c r="A15" s="19" t="s">
        <v>51</v>
      </c>
      <c r="B15" s="43"/>
    </row>
    <row r="16" spans="1:2" ht="9" customHeight="1" thickBot="1">
      <c r="A16" s="28"/>
      <c r="B16" s="44"/>
    </row>
    <row r="17" spans="1:2" s="3" customFormat="1" ht="19.5" thickBot="1" thickTop="1">
      <c r="A17" s="37" t="s">
        <v>52</v>
      </c>
      <c r="B17" s="40" t="s">
        <v>77</v>
      </c>
    </row>
    <row r="18" spans="1:2" ht="18.75" thickTop="1">
      <c r="A18" s="21" t="s">
        <v>53</v>
      </c>
      <c r="B18" s="45"/>
    </row>
    <row r="19" spans="1:2" ht="18">
      <c r="A19" s="21" t="s">
        <v>68</v>
      </c>
      <c r="B19" s="45"/>
    </row>
    <row r="20" spans="1:2" ht="18">
      <c r="A20" s="21" t="s">
        <v>69</v>
      </c>
      <c r="B20" s="43"/>
    </row>
    <row r="21" spans="1:2" ht="18">
      <c r="A21" s="21" t="s">
        <v>70</v>
      </c>
      <c r="B21" s="42" t="s">
        <v>64</v>
      </c>
    </row>
    <row r="22" spans="1:2" ht="18.75" thickBot="1">
      <c r="A22" s="50" t="s">
        <v>54</v>
      </c>
      <c r="B22" s="46"/>
    </row>
    <row r="23" spans="1:2" ht="7.5" customHeight="1" thickBot="1" thickTop="1">
      <c r="A23" s="30"/>
      <c r="B23" s="47"/>
    </row>
    <row r="24" spans="1:3" s="3" customFormat="1" ht="21.75" thickBot="1" thickTop="1">
      <c r="A24" s="24" t="s">
        <v>55</v>
      </c>
      <c r="B24" s="48" t="s">
        <v>76</v>
      </c>
      <c r="C24" s="20"/>
    </row>
    <row r="25" spans="1:3" s="3" customFormat="1" ht="7.5" customHeight="1" thickBot="1" thickTop="1">
      <c r="A25" s="32"/>
      <c r="B25" s="49"/>
      <c r="C25" s="20"/>
    </row>
    <row r="26" spans="1:3" s="3" customFormat="1" ht="19.5" thickBot="1" thickTop="1">
      <c r="A26" s="36" t="s">
        <v>59</v>
      </c>
      <c r="B26" s="40" t="s">
        <v>75</v>
      </c>
      <c r="C26" s="20"/>
    </row>
    <row r="27" spans="1:3" ht="15" thickTop="1">
      <c r="A27" s="17" t="s">
        <v>56</v>
      </c>
      <c r="B27" s="45"/>
      <c r="C27" s="11"/>
    </row>
    <row r="28" spans="1:2" ht="14.25">
      <c r="A28" s="18" t="s">
        <v>57</v>
      </c>
      <c r="B28" s="43"/>
    </row>
    <row r="29" spans="1:2" ht="15">
      <c r="A29" s="12" t="s">
        <v>58</v>
      </c>
      <c r="B29" s="42" t="s">
        <v>67</v>
      </c>
    </row>
    <row r="30" spans="1:2" ht="11.25" customHeight="1" thickBot="1">
      <c r="A30" s="26"/>
      <c r="B30" s="46"/>
    </row>
    <row r="31" spans="1:2" s="3" customFormat="1" ht="19.5" thickBot="1" thickTop="1">
      <c r="A31" s="37" t="s">
        <v>60</v>
      </c>
      <c r="B31" s="40" t="s">
        <v>74</v>
      </c>
    </row>
    <row r="32" spans="1:2" ht="15" thickTop="1">
      <c r="A32" s="17" t="s">
        <v>61</v>
      </c>
      <c r="B32" s="45"/>
    </row>
    <row r="33" spans="1:2" ht="14.25">
      <c r="A33" s="18" t="s">
        <v>62</v>
      </c>
      <c r="B33" s="43"/>
    </row>
    <row r="34" spans="1:2" ht="15">
      <c r="A34" s="18" t="s">
        <v>63</v>
      </c>
      <c r="B34" s="42" t="s">
        <v>67</v>
      </c>
    </row>
    <row r="35" spans="1:2" ht="9.75" customHeight="1" thickBot="1">
      <c r="A35" s="18"/>
      <c r="B35" s="46"/>
    </row>
    <row r="36" spans="1:2" s="2" customFormat="1" ht="19.5" customHeight="1" thickBot="1" thickTop="1">
      <c r="A36" s="38" t="s">
        <v>65</v>
      </c>
      <c r="B36" s="39" t="s">
        <v>73</v>
      </c>
    </row>
    <row r="37" ht="15" thickTop="1"/>
    <row r="38" ht="14.25">
      <c r="B38" s="11"/>
    </row>
  </sheetData>
  <sheetProtection/>
  <mergeCells count="1">
    <mergeCell ref="A1:B1"/>
  </mergeCells>
  <printOptions/>
  <pageMargins left="0.7480314960629921" right="0.6299212598425197" top="1.5748031496062993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&amp;L&amp;"Arial,Negrito"&amp;8CONSELHO DA JUSTIÇA FEDERAL
SECRETARIA DE PLANEJAMENTO, ORÇAMENTO E FINANÇAS
SUBSECRETARIA DE PLANEJAMENTO E ACOMPANHAMENTO</oddHeader>
    <oddFooter>&amp;C&amp;F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SECR. DE PLAN. E ORÇAMENTO</dc:creator>
  <cp:keywords/>
  <dc:description/>
  <cp:lastModifiedBy>Administrador</cp:lastModifiedBy>
  <cp:lastPrinted>2014-06-09T21:26:34Z</cp:lastPrinted>
  <dcterms:created xsi:type="dcterms:W3CDTF">1996-09-30T18:06:32Z</dcterms:created>
  <dcterms:modified xsi:type="dcterms:W3CDTF">2021-05-11T18:58:50Z</dcterms:modified>
  <cp:category/>
  <cp:version/>
  <cp:contentType/>
  <cp:contentStatus/>
</cp:coreProperties>
</file>